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DD094E5-ADE1-4A5A-91F9-21B232C93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Area" localSheetId="0">'1'!$E$3:$K$50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J29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14" i="1"/>
  <c r="J14" i="1" s="1"/>
  <c r="J13" i="1"/>
  <c r="J39" i="1" l="1"/>
  <c r="G42" i="1" s="1"/>
  <c r="J43" i="1" l="1"/>
  <c r="G43" i="1"/>
</calcChain>
</file>

<file path=xl/sharedStrings.xml><?xml version="1.0" encoding="utf-8"?>
<sst xmlns="http://schemas.openxmlformats.org/spreadsheetml/2006/main" count="69" uniqueCount="52">
  <si>
    <t>Մարդատար ավտոմեքենայի երթուղային թերթիկ N 1</t>
  </si>
  <si>
    <t>Ավտոմեքենայի մակնիշ, պետհամարանիշ՝</t>
  </si>
  <si>
    <t>Պատասխանատու անձ՝</t>
  </si>
  <si>
    <t>NN</t>
  </si>
  <si>
    <t>Ամիս ամսաթիվ</t>
  </si>
  <si>
    <t>Երթուղի</t>
  </si>
  <si>
    <t>Հաշվիչի ցուցմունքը</t>
  </si>
  <si>
    <t>Կատարված վազքը կմ</t>
  </si>
  <si>
    <t>Ստորագրություն</t>
  </si>
  <si>
    <t>սկզբում</t>
  </si>
  <si>
    <t>վերջում</t>
  </si>
  <si>
    <t>ք. Երևանի տարածքում</t>
  </si>
  <si>
    <t>09.09.22</t>
  </si>
  <si>
    <t>10.09.22</t>
  </si>
  <si>
    <t>12.09.22</t>
  </si>
  <si>
    <t>13.09.22</t>
  </si>
  <si>
    <t>14.09.22</t>
  </si>
  <si>
    <t>15.09.22</t>
  </si>
  <si>
    <t>16.09.22</t>
  </si>
  <si>
    <t>17.09.22</t>
  </si>
  <si>
    <t>19.09.22</t>
  </si>
  <si>
    <t>20.09.22</t>
  </si>
  <si>
    <t>21.09.22</t>
  </si>
  <si>
    <t>22.09.22</t>
  </si>
  <si>
    <t>23.09.22</t>
  </si>
  <si>
    <t>24.09.22</t>
  </si>
  <si>
    <t>26.09.22</t>
  </si>
  <si>
    <t>27.09.22</t>
  </si>
  <si>
    <t>Ընդամենը</t>
  </si>
  <si>
    <t>Հաշվիչի սկզբնական ցուցմունք, կմ՝</t>
  </si>
  <si>
    <t>Կատարված վազքը, կմ՝</t>
  </si>
  <si>
    <t>Հաշվիչի ցուցմունքը վերջում, կմ՝</t>
  </si>
  <si>
    <t>Մնացորդը սկզբում, լ՝</t>
  </si>
  <si>
    <t>Լիցքավորում, լ՝</t>
  </si>
  <si>
    <t>Փաստացի ծախսը, լ՝</t>
  </si>
  <si>
    <t>Նորմավորված ծախսը, լ՝</t>
  </si>
  <si>
    <t>( 100 կմ հաշվով )</t>
  </si>
  <si>
    <t>Տնտեսում+/գերածախս, լ՝</t>
  </si>
  <si>
    <t>Մնացորդը վերջում, լ՝</t>
  </si>
  <si>
    <t>Կ.Տ.</t>
  </si>
  <si>
    <t>Վարորդ՝</t>
  </si>
  <si>
    <t>Տնօրեն՝</t>
  </si>
  <si>
    <t xml:space="preserve"> 28 սեպտեմբերի 2022թ.</t>
  </si>
  <si>
    <t>28.09.22</t>
  </si>
  <si>
    <r>
      <t xml:space="preserve">  </t>
    </r>
    <r>
      <rPr>
        <b/>
        <sz val="10"/>
        <color theme="1"/>
        <rFont val="Sylfaen"/>
        <family val="1"/>
      </rPr>
      <t xml:space="preserve">Ժամանակաշրջան՝ </t>
    </r>
    <r>
      <rPr>
        <i/>
        <u/>
        <sz val="10"/>
        <color theme="1"/>
        <rFont val="Sylfaen"/>
        <family val="1"/>
      </rPr>
      <t>08 սեպտեմբերի 2022թ. – 28 սեպտեմբերի 2022թ.</t>
    </r>
  </si>
  <si>
    <r>
      <t>Կազմակերպություն՝</t>
    </r>
    <r>
      <rPr>
        <sz val="10"/>
        <color theme="1"/>
        <rFont val="Sylfaen"/>
        <family val="1"/>
      </rPr>
      <t xml:space="preserve">  </t>
    </r>
    <r>
      <rPr>
        <i/>
        <u/>
        <sz val="10"/>
        <color theme="1"/>
        <rFont val="Sylfaen"/>
        <family val="1"/>
      </rPr>
      <t>“123” ՍՊԸ</t>
    </r>
  </si>
  <si>
    <r>
      <t xml:space="preserve">Հասցե՝ </t>
    </r>
    <r>
      <rPr>
        <i/>
        <u/>
        <sz val="10"/>
        <color theme="1"/>
        <rFont val="Sylfaen"/>
        <family val="1"/>
      </rPr>
      <t xml:space="preserve">ք. Երևան, </t>
    </r>
  </si>
  <si>
    <r>
      <t xml:space="preserve">ՀՎՀՀ` </t>
    </r>
    <r>
      <rPr>
        <i/>
        <u/>
        <sz val="10"/>
        <color theme="1"/>
        <rFont val="Sylfaen"/>
        <family val="1"/>
      </rPr>
      <t>123456</t>
    </r>
  </si>
  <si>
    <t xml:space="preserve">Ford, պետ. համարանիշ` 00 VU 000 </t>
  </si>
  <si>
    <t>Պ․ Պողոսյան</t>
  </si>
  <si>
    <t>Պ․ Պետրոսյան</t>
  </si>
  <si>
    <r>
      <t xml:space="preserve">Երթուղային ամփոփաթերթ </t>
    </r>
    <r>
      <rPr>
        <sz val="10"/>
        <color theme="1"/>
        <rFont val="Sylfaen"/>
        <family val="1"/>
      </rPr>
      <t xml:space="preserve">                                                                      </t>
    </r>
    <r>
      <rPr>
        <b/>
        <sz val="10"/>
        <color theme="1"/>
        <rFont val="Sylfaen"/>
        <family val="1"/>
      </rPr>
      <t>Վառելիքի հաշվարկ</t>
    </r>
    <r>
      <rPr>
        <sz val="10"/>
        <color theme="1"/>
        <rFont val="Sylfae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</si>
</sst>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0"/>
      <color theme="1"/>
      <name val="Sylfaen"/>
      <family val="1"/>
    </font>
    <font>
      <sz val="10"/>
      <color theme="1"/>
      <name val="Sylfaen"/>
      <family val="1"/>
    </font>
    <font>
      <i/>
      <u/>
      <sz val="10"/>
      <color theme="1"/>
      <name val="Sylfaen"/>
      <family val="1"/>
    </font>
    <font>
      <sz val="12"/>
      <color theme="1"/>
      <name val="Sylfaen"/>
      <family val="1"/>
    </font>
    <font>
      <b/>
      <i/>
      <u/>
      <sz val="12"/>
      <color theme="1"/>
      <name val="Sylfaen"/>
      <family val="1"/>
    </font>
    <font>
      <b/>
      <sz val="10"/>
      <color theme="1"/>
      <name val="Sylfae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3:K50"/>
  <sheetViews>
    <sheetView tabSelected="1" topLeftCell="A34" workbookViewId="0">
      <selection activeCell="L44" sqref="L44"/>
    </sheetView>
  </sheetViews>
  <sheetFormatPr defaultRowHeight="14.4" x14ac:dyDescent="0.3"/>
  <cols>
    <col min="5" max="5" width="5.109375" customWidth="1"/>
    <col min="6" max="6" width="16.21875" customWidth="1"/>
    <col min="7" max="7" width="24.5546875" customWidth="1"/>
    <col min="8" max="8" width="14.77734375" customWidth="1"/>
    <col min="9" max="9" width="16.44140625" customWidth="1"/>
    <col min="10" max="10" width="14.77734375" customWidth="1"/>
    <col min="11" max="11" width="17.88671875" customWidth="1"/>
  </cols>
  <sheetData>
    <row r="3" spans="5:11" x14ac:dyDescent="0.3">
      <c r="E3" s="1" t="s">
        <v>45</v>
      </c>
    </row>
    <row r="4" spans="5:11" x14ac:dyDescent="0.3">
      <c r="E4" s="1" t="s">
        <v>46</v>
      </c>
    </row>
    <row r="5" spans="5:11" x14ac:dyDescent="0.3">
      <c r="E5" s="1" t="s">
        <v>47</v>
      </c>
    </row>
    <row r="6" spans="5:11" ht="16.2" x14ac:dyDescent="0.3">
      <c r="G6" s="13" t="s">
        <v>0</v>
      </c>
    </row>
    <row r="7" spans="5:11" ht="16.2" x14ac:dyDescent="0.3">
      <c r="H7" s="14" t="s">
        <v>42</v>
      </c>
    </row>
    <row r="8" spans="5:11" x14ac:dyDescent="0.3">
      <c r="E8" s="2" t="s">
        <v>1</v>
      </c>
      <c r="H8" s="3" t="s">
        <v>48</v>
      </c>
    </row>
    <row r="9" spans="5:11" x14ac:dyDescent="0.3">
      <c r="E9" s="2" t="s">
        <v>2</v>
      </c>
      <c r="I9" s="3" t="s">
        <v>49</v>
      </c>
    </row>
    <row r="10" spans="5:11" ht="15" thickBot="1" x14ac:dyDescent="0.35">
      <c r="E10" s="2" t="s">
        <v>44</v>
      </c>
    </row>
    <row r="11" spans="5:11" ht="18.600000000000001" customHeight="1" thickBot="1" x14ac:dyDescent="0.35">
      <c r="E11" s="17" t="s">
        <v>3</v>
      </c>
      <c r="F11" s="21" t="s">
        <v>4</v>
      </c>
      <c r="G11" s="21" t="s">
        <v>5</v>
      </c>
      <c r="H11" s="19" t="s">
        <v>6</v>
      </c>
      <c r="I11" s="20"/>
      <c r="J11" s="17" t="s">
        <v>7</v>
      </c>
      <c r="K11" s="17" t="s">
        <v>8</v>
      </c>
    </row>
    <row r="12" spans="5:11" ht="18.600000000000001" customHeight="1" thickBot="1" x14ac:dyDescent="0.35">
      <c r="E12" s="18"/>
      <c r="F12" s="22"/>
      <c r="G12" s="22"/>
      <c r="H12" s="5" t="s">
        <v>9</v>
      </c>
      <c r="I12" s="5" t="s">
        <v>10</v>
      </c>
      <c r="J12" s="18"/>
      <c r="K12" s="18"/>
    </row>
    <row r="13" spans="5:11" ht="18" customHeight="1" thickBot="1" x14ac:dyDescent="0.35">
      <c r="E13" s="6">
        <v>1</v>
      </c>
      <c r="F13" s="7" t="s">
        <v>12</v>
      </c>
      <c r="G13" s="7" t="s">
        <v>11</v>
      </c>
      <c r="H13" s="5">
        <v>135100</v>
      </c>
      <c r="I13" s="5">
        <v>135220</v>
      </c>
      <c r="J13" s="5">
        <f>I13-H13</f>
        <v>120</v>
      </c>
      <c r="K13" s="5"/>
    </row>
    <row r="14" spans="5:11" ht="18" customHeight="1" thickBot="1" x14ac:dyDescent="0.35">
      <c r="E14" s="6">
        <v>2</v>
      </c>
      <c r="F14" s="7" t="s">
        <v>13</v>
      </c>
      <c r="G14" s="7" t="s">
        <v>11</v>
      </c>
      <c r="H14" s="5">
        <f>I13</f>
        <v>135220</v>
      </c>
      <c r="I14" s="5">
        <v>135335</v>
      </c>
      <c r="J14" s="5">
        <f t="shared" ref="J14:J29" si="0">I14-H14</f>
        <v>115</v>
      </c>
      <c r="K14" s="5"/>
    </row>
    <row r="15" spans="5:11" ht="18" customHeight="1" thickBot="1" x14ac:dyDescent="0.35">
      <c r="E15" s="6">
        <v>3</v>
      </c>
      <c r="F15" s="7" t="s">
        <v>14</v>
      </c>
      <c r="G15" s="7" t="s">
        <v>11</v>
      </c>
      <c r="H15" s="5">
        <f t="shared" ref="H15:H28" si="1">I14</f>
        <v>135335</v>
      </c>
      <c r="I15" s="5">
        <v>135425</v>
      </c>
      <c r="J15" s="5">
        <f>I15-H15</f>
        <v>90</v>
      </c>
      <c r="K15" s="5"/>
    </row>
    <row r="16" spans="5:11" ht="18" customHeight="1" thickBot="1" x14ac:dyDescent="0.35">
      <c r="E16" s="6">
        <v>4</v>
      </c>
      <c r="F16" s="7" t="s">
        <v>15</v>
      </c>
      <c r="G16" s="7" t="s">
        <v>11</v>
      </c>
      <c r="H16" s="5">
        <f t="shared" si="1"/>
        <v>135425</v>
      </c>
      <c r="I16" s="5">
        <v>135530</v>
      </c>
      <c r="J16" s="5">
        <f t="shared" si="0"/>
        <v>105</v>
      </c>
      <c r="K16" s="5"/>
    </row>
    <row r="17" spans="5:11" ht="18" customHeight="1" thickBot="1" x14ac:dyDescent="0.35">
      <c r="E17" s="6">
        <v>5</v>
      </c>
      <c r="F17" s="7" t="s">
        <v>16</v>
      </c>
      <c r="G17" s="7" t="s">
        <v>11</v>
      </c>
      <c r="H17" s="5">
        <f t="shared" si="1"/>
        <v>135530</v>
      </c>
      <c r="I17" s="5">
        <v>135645</v>
      </c>
      <c r="J17" s="5">
        <f t="shared" si="0"/>
        <v>115</v>
      </c>
      <c r="K17" s="5"/>
    </row>
    <row r="18" spans="5:11" ht="18" customHeight="1" thickBot="1" x14ac:dyDescent="0.35">
      <c r="E18" s="6">
        <v>6</v>
      </c>
      <c r="F18" s="7" t="s">
        <v>17</v>
      </c>
      <c r="G18" s="7" t="s">
        <v>11</v>
      </c>
      <c r="H18" s="5">
        <f t="shared" si="1"/>
        <v>135645</v>
      </c>
      <c r="I18" s="5">
        <v>135765</v>
      </c>
      <c r="J18" s="5">
        <f t="shared" si="0"/>
        <v>120</v>
      </c>
      <c r="K18" s="5"/>
    </row>
    <row r="19" spans="5:11" ht="18" customHeight="1" thickBot="1" x14ac:dyDescent="0.35">
      <c r="E19" s="6">
        <v>7</v>
      </c>
      <c r="F19" s="7" t="s">
        <v>18</v>
      </c>
      <c r="G19" s="7" t="s">
        <v>11</v>
      </c>
      <c r="H19" s="5">
        <f t="shared" si="1"/>
        <v>135765</v>
      </c>
      <c r="I19" s="5">
        <v>135875</v>
      </c>
      <c r="J19" s="5">
        <f t="shared" si="0"/>
        <v>110</v>
      </c>
      <c r="K19" s="5"/>
    </row>
    <row r="20" spans="5:11" ht="18" customHeight="1" thickBot="1" x14ac:dyDescent="0.35">
      <c r="E20" s="6">
        <v>8</v>
      </c>
      <c r="F20" s="7" t="s">
        <v>19</v>
      </c>
      <c r="G20" s="7" t="s">
        <v>11</v>
      </c>
      <c r="H20" s="5">
        <f t="shared" si="1"/>
        <v>135875</v>
      </c>
      <c r="I20" s="5">
        <v>135970</v>
      </c>
      <c r="J20" s="5">
        <f t="shared" si="0"/>
        <v>95</v>
      </c>
      <c r="K20" s="5"/>
    </row>
    <row r="21" spans="5:11" ht="18" customHeight="1" thickBot="1" x14ac:dyDescent="0.35">
      <c r="E21" s="6">
        <v>9</v>
      </c>
      <c r="F21" s="7" t="s">
        <v>20</v>
      </c>
      <c r="G21" s="7" t="s">
        <v>11</v>
      </c>
      <c r="H21" s="5">
        <f t="shared" si="1"/>
        <v>135970</v>
      </c>
      <c r="I21" s="5">
        <v>136080</v>
      </c>
      <c r="J21" s="5">
        <f t="shared" si="0"/>
        <v>110</v>
      </c>
      <c r="K21" s="5"/>
    </row>
    <row r="22" spans="5:11" ht="18" customHeight="1" thickBot="1" x14ac:dyDescent="0.35">
      <c r="E22" s="6">
        <v>10</v>
      </c>
      <c r="F22" s="7" t="s">
        <v>21</v>
      </c>
      <c r="G22" s="7" t="s">
        <v>11</v>
      </c>
      <c r="H22" s="5">
        <f t="shared" si="1"/>
        <v>136080</v>
      </c>
      <c r="I22" s="5">
        <v>136180</v>
      </c>
      <c r="J22" s="5">
        <f t="shared" si="0"/>
        <v>100</v>
      </c>
      <c r="K22" s="5"/>
    </row>
    <row r="23" spans="5:11" ht="18" customHeight="1" thickBot="1" x14ac:dyDescent="0.35">
      <c r="E23" s="6">
        <v>11</v>
      </c>
      <c r="F23" s="7" t="s">
        <v>22</v>
      </c>
      <c r="G23" s="7" t="s">
        <v>11</v>
      </c>
      <c r="H23" s="5">
        <f t="shared" si="1"/>
        <v>136180</v>
      </c>
      <c r="I23" s="5">
        <v>136280</v>
      </c>
      <c r="J23" s="5">
        <f t="shared" si="0"/>
        <v>100</v>
      </c>
      <c r="K23" s="5"/>
    </row>
    <row r="24" spans="5:11" ht="18" customHeight="1" thickBot="1" x14ac:dyDescent="0.35">
      <c r="E24" s="6">
        <v>12</v>
      </c>
      <c r="F24" s="7" t="s">
        <v>23</v>
      </c>
      <c r="G24" s="7" t="s">
        <v>11</v>
      </c>
      <c r="H24" s="5">
        <f t="shared" si="1"/>
        <v>136280</v>
      </c>
      <c r="I24" s="5">
        <v>136370</v>
      </c>
      <c r="J24" s="5">
        <f t="shared" si="0"/>
        <v>90</v>
      </c>
      <c r="K24" s="5"/>
    </row>
    <row r="25" spans="5:11" ht="18" customHeight="1" thickBot="1" x14ac:dyDescent="0.35">
      <c r="E25" s="6">
        <v>13</v>
      </c>
      <c r="F25" s="7" t="s">
        <v>24</v>
      </c>
      <c r="G25" s="7" t="s">
        <v>11</v>
      </c>
      <c r="H25" s="5">
        <f t="shared" si="1"/>
        <v>136370</v>
      </c>
      <c r="I25" s="5">
        <v>136470</v>
      </c>
      <c r="J25" s="5">
        <f t="shared" si="0"/>
        <v>100</v>
      </c>
      <c r="K25" s="5"/>
    </row>
    <row r="26" spans="5:11" ht="18" customHeight="1" thickBot="1" x14ac:dyDescent="0.35">
      <c r="E26" s="6">
        <v>14</v>
      </c>
      <c r="F26" s="7" t="s">
        <v>25</v>
      </c>
      <c r="G26" s="7" t="s">
        <v>11</v>
      </c>
      <c r="H26" s="5">
        <f t="shared" si="1"/>
        <v>136470</v>
      </c>
      <c r="I26" s="5">
        <v>136585</v>
      </c>
      <c r="J26" s="5">
        <f t="shared" si="0"/>
        <v>115</v>
      </c>
      <c r="K26" s="5"/>
    </row>
    <row r="27" spans="5:11" ht="18" customHeight="1" thickBot="1" x14ac:dyDescent="0.35">
      <c r="E27" s="6">
        <v>15</v>
      </c>
      <c r="F27" s="7" t="s">
        <v>26</v>
      </c>
      <c r="G27" s="7" t="s">
        <v>11</v>
      </c>
      <c r="H27" s="5">
        <f t="shared" si="1"/>
        <v>136585</v>
      </c>
      <c r="I27" s="5">
        <v>136670</v>
      </c>
      <c r="J27" s="5">
        <f t="shared" si="0"/>
        <v>85</v>
      </c>
      <c r="K27" s="5"/>
    </row>
    <row r="28" spans="5:11" ht="18" customHeight="1" thickBot="1" x14ac:dyDescent="0.35">
      <c r="E28" s="6">
        <v>16</v>
      </c>
      <c r="F28" s="7" t="s">
        <v>27</v>
      </c>
      <c r="G28" s="7" t="s">
        <v>11</v>
      </c>
      <c r="H28" s="5">
        <f t="shared" si="1"/>
        <v>136670</v>
      </c>
      <c r="I28" s="5">
        <v>136770</v>
      </c>
      <c r="J28" s="5">
        <f>I28-H28</f>
        <v>100</v>
      </c>
      <c r="K28" s="5"/>
    </row>
    <row r="29" spans="5:11" ht="18" customHeight="1" thickBot="1" x14ac:dyDescent="0.35">
      <c r="E29" s="6">
        <v>17</v>
      </c>
      <c r="F29" s="7" t="s">
        <v>43</v>
      </c>
      <c r="G29" s="7" t="s">
        <v>11</v>
      </c>
      <c r="H29" s="5">
        <f>I28</f>
        <v>136770</v>
      </c>
      <c r="I29" s="5">
        <v>136860</v>
      </c>
      <c r="J29" s="5">
        <f t="shared" si="0"/>
        <v>90</v>
      </c>
      <c r="K29" s="5"/>
    </row>
    <row r="30" spans="5:11" ht="18" customHeight="1" thickBot="1" x14ac:dyDescent="0.35">
      <c r="E30" s="6">
        <v>18</v>
      </c>
      <c r="F30" s="7"/>
      <c r="G30" s="7"/>
      <c r="H30" s="5"/>
      <c r="I30" s="5"/>
      <c r="J30" s="5"/>
      <c r="K30" s="5"/>
    </row>
    <row r="31" spans="5:11" ht="18" customHeight="1" thickBot="1" x14ac:dyDescent="0.35">
      <c r="E31" s="6">
        <v>19</v>
      </c>
      <c r="F31" s="7"/>
      <c r="G31" s="7"/>
      <c r="H31" s="5"/>
      <c r="I31" s="5"/>
      <c r="J31" s="5"/>
      <c r="K31" s="5"/>
    </row>
    <row r="32" spans="5:11" ht="18" customHeight="1" thickBot="1" x14ac:dyDescent="0.35">
      <c r="E32" s="6">
        <v>20</v>
      </c>
      <c r="F32" s="7"/>
      <c r="G32" s="7"/>
      <c r="H32" s="5"/>
      <c r="I32" s="5"/>
      <c r="J32" s="5"/>
      <c r="K32" s="5"/>
    </row>
    <row r="33" spans="5:11" ht="18" customHeight="1" thickBot="1" x14ac:dyDescent="0.35">
      <c r="E33" s="6">
        <v>21</v>
      </c>
      <c r="F33" s="7"/>
      <c r="G33" s="7"/>
      <c r="H33" s="5"/>
      <c r="I33" s="5"/>
      <c r="J33" s="5"/>
      <c r="K33" s="5"/>
    </row>
    <row r="34" spans="5:11" ht="18" customHeight="1" thickBot="1" x14ac:dyDescent="0.35">
      <c r="E34" s="6">
        <v>22</v>
      </c>
      <c r="F34" s="7"/>
      <c r="G34" s="7"/>
      <c r="H34" s="5"/>
      <c r="I34" s="5"/>
      <c r="J34" s="5"/>
      <c r="K34" s="5"/>
    </row>
    <row r="35" spans="5:11" ht="18" customHeight="1" thickBot="1" x14ac:dyDescent="0.35">
      <c r="E35" s="6">
        <v>23</v>
      </c>
      <c r="F35" s="7"/>
      <c r="G35" s="7"/>
      <c r="H35" s="5"/>
      <c r="I35" s="5"/>
      <c r="J35" s="5"/>
      <c r="K35" s="5"/>
    </row>
    <row r="36" spans="5:11" ht="18" customHeight="1" thickBot="1" x14ac:dyDescent="0.35">
      <c r="E36" s="6">
        <v>24</v>
      </c>
      <c r="F36" s="7"/>
      <c r="G36" s="7"/>
      <c r="H36" s="5"/>
      <c r="I36" s="5"/>
      <c r="J36" s="5"/>
      <c r="K36" s="5"/>
    </row>
    <row r="37" spans="5:11" ht="18" customHeight="1" thickBot="1" x14ac:dyDescent="0.35">
      <c r="E37" s="6">
        <v>25</v>
      </c>
      <c r="F37" s="7"/>
      <c r="G37" s="7"/>
      <c r="H37" s="5"/>
      <c r="I37" s="5"/>
      <c r="J37" s="5"/>
      <c r="K37" s="5"/>
    </row>
    <row r="38" spans="5:11" ht="18" customHeight="1" thickBot="1" x14ac:dyDescent="0.35">
      <c r="E38" s="6"/>
      <c r="F38" s="7"/>
      <c r="G38" s="7"/>
      <c r="H38" s="5"/>
      <c r="I38" s="5"/>
      <c r="J38" s="5"/>
      <c r="K38" s="5"/>
    </row>
    <row r="39" spans="5:11" ht="18" customHeight="1" thickBot="1" x14ac:dyDescent="0.35">
      <c r="E39" s="6"/>
      <c r="F39" s="8"/>
      <c r="G39" s="5" t="s">
        <v>28</v>
      </c>
      <c r="H39" s="5"/>
      <c r="I39" s="5"/>
      <c r="J39" s="5">
        <f>SUM(J13:J38)</f>
        <v>1760</v>
      </c>
      <c r="K39" s="5"/>
    </row>
    <row r="40" spans="5:11" ht="15" thickBot="1" x14ac:dyDescent="0.35">
      <c r="E40" s="9" t="s">
        <v>51</v>
      </c>
    </row>
    <row r="41" spans="5:11" ht="28.2" customHeight="1" thickBot="1" x14ac:dyDescent="0.35">
      <c r="E41" s="19" t="s">
        <v>29</v>
      </c>
      <c r="F41" s="20"/>
      <c r="G41" s="15">
        <v>135100</v>
      </c>
      <c r="I41" s="10" t="s">
        <v>32</v>
      </c>
      <c r="J41" s="11"/>
    </row>
    <row r="42" spans="5:11" ht="28.2" customHeight="1" thickBot="1" x14ac:dyDescent="0.35">
      <c r="E42" s="19" t="s">
        <v>30</v>
      </c>
      <c r="F42" s="20"/>
      <c r="G42" s="7">
        <f>J39</f>
        <v>1760</v>
      </c>
      <c r="I42" s="4" t="s">
        <v>33</v>
      </c>
      <c r="J42" s="8"/>
    </row>
    <row r="43" spans="5:11" ht="28.2" customHeight="1" thickBot="1" x14ac:dyDescent="0.35">
      <c r="E43" s="19" t="s">
        <v>31</v>
      </c>
      <c r="F43" s="20"/>
      <c r="G43" s="7">
        <f>G41+G42</f>
        <v>136860</v>
      </c>
      <c r="I43" s="4" t="s">
        <v>34</v>
      </c>
      <c r="J43" s="5">
        <f>G42*J44/100</f>
        <v>299.2</v>
      </c>
    </row>
    <row r="44" spans="5:11" ht="28.2" customHeight="1" x14ac:dyDescent="0.3">
      <c r="E44" s="2"/>
      <c r="I44" s="12" t="s">
        <v>35</v>
      </c>
      <c r="J44" s="17">
        <v>17</v>
      </c>
    </row>
    <row r="45" spans="5:11" ht="28.2" customHeight="1" thickBot="1" x14ac:dyDescent="0.35">
      <c r="E45" s="9"/>
      <c r="I45" s="4" t="s">
        <v>36</v>
      </c>
      <c r="J45" s="18"/>
    </row>
    <row r="46" spans="5:11" ht="28.2" customHeight="1" thickBot="1" x14ac:dyDescent="0.35">
      <c r="E46" s="9" t="s">
        <v>40</v>
      </c>
      <c r="G46" s="16" t="s">
        <v>49</v>
      </c>
      <c r="I46" s="4" t="s">
        <v>37</v>
      </c>
      <c r="J46" s="5"/>
    </row>
    <row r="47" spans="5:11" ht="28.2" customHeight="1" thickBot="1" x14ac:dyDescent="0.35">
      <c r="E47" s="9"/>
      <c r="I47" s="4" t="s">
        <v>38</v>
      </c>
      <c r="J47" s="5"/>
    </row>
    <row r="48" spans="5:11" x14ac:dyDescent="0.3">
      <c r="E48" s="9" t="s">
        <v>41</v>
      </c>
      <c r="G48" s="16" t="s">
        <v>50</v>
      </c>
    </row>
    <row r="49" spans="5:6" x14ac:dyDescent="0.3">
      <c r="E49" s="9"/>
    </row>
    <row r="50" spans="5:6" x14ac:dyDescent="0.3">
      <c r="F50" s="9" t="s">
        <v>39</v>
      </c>
    </row>
  </sheetData>
  <mergeCells count="10">
    <mergeCell ref="K11:K12"/>
    <mergeCell ref="E41:F41"/>
    <mergeCell ref="E42:F42"/>
    <mergeCell ref="E43:F43"/>
    <mergeCell ref="J44:J45"/>
    <mergeCell ref="E11:E12"/>
    <mergeCell ref="F11:F12"/>
    <mergeCell ref="G11:G12"/>
    <mergeCell ref="H11:I11"/>
    <mergeCell ref="J11:J12"/>
  </mergeCells>
  <phoneticPr fontId="7" type="noConversion"/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Asus</cp:lastModifiedBy>
  <cp:lastPrinted>2022-12-13T12:09:46Z</cp:lastPrinted>
  <dcterms:created xsi:type="dcterms:W3CDTF">2015-06-05T18:17:20Z</dcterms:created>
  <dcterms:modified xsi:type="dcterms:W3CDTF">2023-07-04T17:21:32Z</dcterms:modified>
</cp:coreProperties>
</file>